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UGUST 2025\ALOCARE\site\"/>
    </mc:Choice>
  </mc:AlternateContent>
  <xr:revisionPtr revIDLastSave="0" documentId="8_{0422F442-A471-4168-9EF2-5943B93DAC29}" xr6:coauthVersionLast="36" xr6:coauthVersionMax="36" xr10:uidLastSave="{00000000-0000-0000-0000-000000000000}"/>
  <bookViews>
    <workbookView xWindow="0" yWindow="0" windowWidth="28800" windowHeight="12225" xr2:uid="{69F05ECD-7069-44CF-88A4-121CD67281BB}"/>
  </bookViews>
  <sheets>
    <sheet name="AH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M12" i="1"/>
  <c r="L12" i="1"/>
  <c r="K12" i="1"/>
  <c r="J12" i="1"/>
  <c r="I12" i="1"/>
  <c r="H12" i="1"/>
  <c r="G12" i="1"/>
  <c r="N11" i="1"/>
  <c r="O11" i="1" s="1"/>
  <c r="J11" i="1"/>
  <c r="N10" i="1"/>
  <c r="J10" i="1"/>
  <c r="Q12" i="1"/>
  <c r="N9" i="1"/>
  <c r="J9" i="1"/>
  <c r="N12" i="1" l="1"/>
  <c r="O10" i="1"/>
  <c r="O12" i="1" s="1"/>
  <c r="O9" i="1"/>
</calcChain>
</file>

<file path=xl/sharedStrings.xml><?xml version="1.0" encoding="utf-8"?>
<sst xmlns="http://schemas.openxmlformats.org/spreadsheetml/2006/main" count="17" uniqueCount="17">
  <si>
    <t xml:space="preserve">  Subprogramul de diagnostic şi de monitorizare a afecţiunilor hematologice maligne prin imunofenotipare, </t>
  </si>
  <si>
    <t xml:space="preserve">    examen citogenetic şi/sau FISH şi examen de biologie moleculară Sindroame mieloproliferative cronice și Sindroame limfoproliferative cronice</t>
  </si>
  <si>
    <t>31.07.2025 -ALOCARE LUNA AUGUST 2025</t>
  </si>
  <si>
    <t>NT.CRT.</t>
  </si>
  <si>
    <t xml:space="preserve">NR. CONTR </t>
  </si>
  <si>
    <t>TIP</t>
  </si>
  <si>
    <t>DENUMIRE FURNIZOR</t>
  </si>
  <si>
    <t>TRIM.I 2025</t>
  </si>
  <si>
    <t>TRIM.II 2025</t>
  </si>
  <si>
    <t>SEM.I 2025</t>
  </si>
  <si>
    <t>PNO-0001</t>
  </si>
  <si>
    <t>PERSONAL GENETICS SRL</t>
  </si>
  <si>
    <t>PNO-0003</t>
  </si>
  <si>
    <t>MEDLIFE</t>
  </si>
  <si>
    <t>PNO-0005</t>
  </si>
  <si>
    <t>GRAL MEDICAL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</si>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</sst>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4" fontId="1" fillId="0" borderId="0" xfId="0" applyNumberFormat="1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wrapText="1"/>
    </xf>
    <xf numFmtId="0" fontId="4" fillId="0" borderId="2" xfId="0" applyFont="1" applyBorder="1"/>
    <xf numFmtId="0" fontId="0" fillId="0" borderId="1" xfId="0" applyBorder="1"/>
    <xf numFmtId="0" fontId="4" fillId="0" borderId="0" xfId="0" applyFont="1"/>
    <xf numFmtId="4" fontId="0" fillId="0" borderId="1" xfId="0" applyNumberFormat="1" applyBorder="1"/>
    <xf numFmtId="0" fontId="0" fillId="0" borderId="2" xfId="0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" fontId="4" fillId="0" borderId="1" xfId="0" applyNumberFormat="1" applyFont="1" applyBorder="1"/>
    <xf numFmtId="43" fontId="0" fillId="0" borderId="0" xfId="0" applyNumberFormat="1"/>
    <xf numFmtId="4" fontId="0" fillId="0" borderId="0" xfId="0" applyNumberFormat="1"/>
    <xf numFmtId="0" fontId="2" fillId="0" borderId="0" xfId="0" applyFont="1" applyFill="1" applyAlignment="1">
      <alignment vertical="center" wrapText="1"/>
    </xf>
    <xf numFmtId="14" fontId="3" fillId="0" borderId="0" xfId="0" applyNumberFormat="1" applyFont="1" applyFill="1" applyAlignment="1">
      <alignment horizontal="center" wrapText="1"/>
    </xf>
    <xf numFmtId="14" fontId="3" fillId="0" borderId="0" xfId="0" applyNumberFormat="1" applyFont="1" applyFill="1" applyAlignment="1">
      <alignment horizontal="center" wrapText="1"/>
    </xf>
    <xf numFmtId="0" fontId="0" fillId="0" borderId="0" xfId="0" applyFill="1"/>
    <xf numFmtId="0" fontId="4" fillId="0" borderId="1" xfId="0" applyFont="1" applyFill="1" applyBorder="1"/>
    <xf numFmtId="0" fontId="4" fillId="0" borderId="2" xfId="0" applyFont="1" applyFill="1" applyBorder="1"/>
    <xf numFmtId="17" fontId="4" fillId="0" borderId="1" xfId="0" applyNumberFormat="1" applyFont="1" applyFill="1" applyBorder="1" applyAlignment="1">
      <alignment horizontal="center"/>
    </xf>
  </cellXfs>
  <cellStyles count="2">
    <cellStyle name="Comma 16" xfId="1" xr:uid="{6176E50B-8EA9-4D59-978C-37B93B683B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F1D1-5360-4D4B-8E79-C685A3F4CEE5}">
  <dimension ref="A1:Q17"/>
  <sheetViews>
    <sheetView tabSelected="1" workbookViewId="0">
      <selection activeCell="I28" sqref="I28"/>
    </sheetView>
  </sheetViews>
  <sheetFormatPr defaultRowHeight="15" x14ac:dyDescent="0.25"/>
  <cols>
    <col min="4" max="4" width="15.85546875" customWidth="1"/>
    <col min="5" max="5" width="9.5703125" customWidth="1"/>
    <col min="6" max="6" width="25.7109375" customWidth="1"/>
    <col min="7" max="7" width="19.140625" customWidth="1"/>
    <col min="8" max="8" width="16.7109375" customWidth="1"/>
    <col min="9" max="9" width="17.42578125" customWidth="1"/>
    <col min="10" max="10" width="16.5703125" customWidth="1"/>
    <col min="11" max="13" width="14.85546875" customWidth="1"/>
    <col min="14" max="14" width="19" customWidth="1"/>
    <col min="15" max="15" width="18" customWidth="1"/>
    <col min="16" max="17" width="14.85546875" customWidth="1"/>
    <col min="19" max="19" width="14.42578125" bestFit="1" customWidth="1"/>
  </cols>
  <sheetData>
    <row r="1" spans="1:17" ht="18.75" x14ac:dyDescent="0.3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4" customFormat="1" ht="15.75" x14ac:dyDescent="0.25">
      <c r="A2" s="4" t="s">
        <v>0</v>
      </c>
    </row>
    <row r="3" spans="1:17" ht="15.7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0" customFormat="1" ht="15.75" x14ac:dyDescent="0.25">
      <c r="A6" s="17"/>
      <c r="B6" s="17"/>
      <c r="C6" s="17"/>
      <c r="D6" s="18" t="s">
        <v>2</v>
      </c>
      <c r="E6" s="18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15.75" x14ac:dyDescent="0.25">
      <c r="A7" s="5"/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20" customFormat="1" ht="15.75" x14ac:dyDescent="0.25">
      <c r="A8" s="17"/>
      <c r="B8" s="17"/>
      <c r="C8" s="21" t="s">
        <v>3</v>
      </c>
      <c r="D8" s="21" t="s">
        <v>4</v>
      </c>
      <c r="E8" s="21" t="s">
        <v>5</v>
      </c>
      <c r="F8" s="22" t="s">
        <v>6</v>
      </c>
      <c r="G8" s="23">
        <v>45658</v>
      </c>
      <c r="H8" s="23">
        <v>45689</v>
      </c>
      <c r="I8" s="23">
        <v>45717</v>
      </c>
      <c r="J8" s="23" t="s">
        <v>7</v>
      </c>
      <c r="K8" s="23">
        <v>45748</v>
      </c>
      <c r="L8" s="23">
        <v>45778</v>
      </c>
      <c r="M8" s="23">
        <v>45809</v>
      </c>
      <c r="N8" s="23" t="s">
        <v>8</v>
      </c>
      <c r="O8" s="23" t="s">
        <v>9</v>
      </c>
      <c r="P8" s="23">
        <v>45839</v>
      </c>
      <c r="Q8" s="23">
        <v>45870</v>
      </c>
    </row>
    <row r="9" spans="1:17" ht="15.75" x14ac:dyDescent="0.25">
      <c r="A9" s="5"/>
      <c r="B9" s="5"/>
      <c r="C9" s="8">
        <v>1</v>
      </c>
      <c r="D9" s="8" t="s">
        <v>10</v>
      </c>
      <c r="E9" s="8"/>
      <c r="F9" s="9" t="s">
        <v>11</v>
      </c>
      <c r="G9" s="10">
        <v>701600</v>
      </c>
      <c r="H9" s="10">
        <v>927200</v>
      </c>
      <c r="I9" s="10">
        <v>1071500</v>
      </c>
      <c r="J9" s="10">
        <f>G9+H9+I9</f>
        <v>2700300</v>
      </c>
      <c r="K9" s="10">
        <v>846800</v>
      </c>
      <c r="L9" s="10">
        <v>875500</v>
      </c>
      <c r="M9" s="10">
        <v>770600</v>
      </c>
      <c r="N9" s="10">
        <f>K9+L9+M9</f>
        <v>2492900</v>
      </c>
      <c r="O9" s="10">
        <f>N9+J9</f>
        <v>5193200</v>
      </c>
      <c r="P9" s="10">
        <v>937623.73650768388</v>
      </c>
      <c r="Q9" s="10">
        <v>764567.89517593361</v>
      </c>
    </row>
    <row r="10" spans="1:17" ht="15.75" x14ac:dyDescent="0.25">
      <c r="A10" s="5"/>
      <c r="B10" s="5"/>
      <c r="C10" s="11">
        <v>2</v>
      </c>
      <c r="D10" s="8" t="s">
        <v>12</v>
      </c>
      <c r="E10" s="8"/>
      <c r="F10" s="7" t="s">
        <v>13</v>
      </c>
      <c r="G10" s="10">
        <v>396400</v>
      </c>
      <c r="H10" s="10">
        <v>462200</v>
      </c>
      <c r="I10" s="10">
        <v>593200</v>
      </c>
      <c r="J10" s="10">
        <f t="shared" ref="J10:J11" si="0">G10+H10+I10</f>
        <v>1451800</v>
      </c>
      <c r="K10" s="10">
        <v>381700</v>
      </c>
      <c r="L10" s="10">
        <v>562700</v>
      </c>
      <c r="M10" s="10">
        <v>440000</v>
      </c>
      <c r="N10" s="10">
        <f t="shared" ref="N10:N11" si="1">K10+L10+M10</f>
        <v>1384400</v>
      </c>
      <c r="O10" s="10">
        <f t="shared" ref="O10:O11" si="2">N10+J10</f>
        <v>2836200</v>
      </c>
      <c r="P10" s="10">
        <v>450765.49069545337</v>
      </c>
      <c r="Q10" s="10">
        <v>417559.01261225878</v>
      </c>
    </row>
    <row r="11" spans="1:17" ht="15.75" x14ac:dyDescent="0.25">
      <c r="A11" s="5"/>
      <c r="B11" s="5"/>
      <c r="C11" s="11">
        <v>3</v>
      </c>
      <c r="D11" s="8" t="s">
        <v>14</v>
      </c>
      <c r="E11" s="8"/>
      <c r="F11" s="7" t="s">
        <v>15</v>
      </c>
      <c r="G11" s="10">
        <v>0</v>
      </c>
      <c r="H11" s="10">
        <v>9000</v>
      </c>
      <c r="I11" s="10">
        <v>22600</v>
      </c>
      <c r="J11" s="10">
        <f t="shared" si="0"/>
        <v>31600</v>
      </c>
      <c r="K11" s="10">
        <v>24600.00000000032</v>
      </c>
      <c r="L11" s="10">
        <v>35600</v>
      </c>
      <c r="M11" s="10">
        <v>29600</v>
      </c>
      <c r="N11" s="10">
        <f t="shared" si="1"/>
        <v>89800.00000000032</v>
      </c>
      <c r="O11" s="10">
        <f t="shared" si="2"/>
        <v>121400.00000000032</v>
      </c>
      <c r="P11" s="10">
        <v>143229.79279686286</v>
      </c>
      <c r="Q11" s="10">
        <v>17873.092211807474</v>
      </c>
    </row>
    <row r="12" spans="1:17" ht="15.75" x14ac:dyDescent="0.25">
      <c r="A12" s="5"/>
      <c r="B12" s="5"/>
      <c r="C12" s="12" t="s">
        <v>16</v>
      </c>
      <c r="D12" s="13"/>
      <c r="E12" s="13"/>
      <c r="F12" s="13"/>
      <c r="G12" s="14">
        <f t="shared" ref="G12:Q12" si="3">SUM(G9:G11)</f>
        <v>1098000</v>
      </c>
      <c r="H12" s="14">
        <f t="shared" si="3"/>
        <v>1398400</v>
      </c>
      <c r="I12" s="14">
        <f t="shared" si="3"/>
        <v>1687300</v>
      </c>
      <c r="J12" s="14">
        <f t="shared" si="3"/>
        <v>4183700</v>
      </c>
      <c r="K12" s="14">
        <f t="shared" si="3"/>
        <v>1253100.0000000002</v>
      </c>
      <c r="L12" s="14">
        <f t="shared" si="3"/>
        <v>1473800</v>
      </c>
      <c r="M12" s="14">
        <f t="shared" si="3"/>
        <v>1240200</v>
      </c>
      <c r="N12" s="14">
        <f t="shared" si="3"/>
        <v>3967100.0000000005</v>
      </c>
      <c r="O12" s="14">
        <f t="shared" si="3"/>
        <v>8150800</v>
      </c>
      <c r="P12" s="14">
        <f t="shared" si="3"/>
        <v>1531619.02</v>
      </c>
      <c r="Q12" s="14">
        <f t="shared" si="3"/>
        <v>1199999.9999999998</v>
      </c>
    </row>
    <row r="13" spans="1:17" x14ac:dyDescent="0.25"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5" spans="1:17" x14ac:dyDescent="0.25">
      <c r="I15" s="15"/>
      <c r="M15" s="16"/>
    </row>
    <row r="16" spans="1:17" x14ac:dyDescent="0.25">
      <c r="G16" s="15"/>
    </row>
    <row r="17" spans="7:7" x14ac:dyDescent="0.25">
      <c r="G17" s="15"/>
    </row>
  </sheetData>
  <mergeCells count="2">
    <mergeCell ref="D6:G6"/>
    <mergeCell ref="C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2025-07-31T11:10:09Z</dcterms:created>
  <dcterms:modified xsi:type="dcterms:W3CDTF">2025-07-31T11:12:08Z</dcterms:modified>
</cp:coreProperties>
</file>